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705" windowWidth="13260" windowHeight="492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 s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<sst xmlns="http://schemas.openxmlformats.org/spreadsheetml/2006/main" count="402" uniqueCount="399">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</sst>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49" zoomScale="85" zoomScaleNormal="85" workbookViewId="0">
      <selection activeCell="J34" sqref="J3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2017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FS163_CFA_2017_M05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>
        <v>256531</v>
      </c>
      <c r="H8" s="9">
        <v>329600</v>
      </c>
      <c r="I8" s="9">
        <v>230819</v>
      </c>
      <c r="J8" s="9">
        <v>233717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>
        <v>160732</v>
      </c>
      <c r="H11" s="9">
        <v>197459</v>
      </c>
      <c r="I11" s="9">
        <v>159896</v>
      </c>
      <c r="J11" s="9">
        <v>113043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>
        <v>153434</v>
      </c>
      <c r="H12" s="9">
        <v>195043</v>
      </c>
      <c r="I12" s="9">
        <v>160829</v>
      </c>
      <c r="J12" s="9">
        <v>97548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>
        <v>58465</v>
      </c>
      <c r="H13" s="9">
        <v>86390</v>
      </c>
      <c r="I13" s="9">
        <v>92509</v>
      </c>
      <c r="J13" s="9">
        <v>72469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1954</v>
      </c>
      <c r="G14" s="9">
        <v>2868</v>
      </c>
      <c r="H14" s="9">
        <v>1795</v>
      </c>
      <c r="I14" s="9">
        <v>3023</v>
      </c>
      <c r="J14" s="9">
        <v>575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>
        <v>45081</v>
      </c>
      <c r="H15" s="9">
        <v>78275</v>
      </c>
      <c r="I15" s="9">
        <v>35338</v>
      </c>
      <c r="J15" s="9">
        <v>18087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>
        <v>13087</v>
      </c>
      <c r="H16" s="9">
        <v>5981</v>
      </c>
      <c r="I16" s="9">
        <v>4070</v>
      </c>
      <c r="J16" s="9">
        <v>33480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9505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>
        <v>359613</v>
      </c>
      <c r="H19" s="9">
        <v>201015</v>
      </c>
      <c r="I19" s="9">
        <v>263745</v>
      </c>
      <c r="J19" s="9">
        <v>141033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637</v>
      </c>
      <c r="G20" s="9">
        <v>74</v>
      </c>
      <c r="H20" s="9">
        <v>44</v>
      </c>
      <c r="I20" s="9">
        <v>728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22697000</v>
      </c>
      <c r="G22" s="9">
        <v>2075000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1500983</v>
      </c>
      <c r="G23" s="9">
        <v>32299</v>
      </c>
      <c r="H23" s="9">
        <v>71292</v>
      </c>
      <c r="I23" s="9">
        <v>14045</v>
      </c>
      <c r="J23" s="9">
        <v>2292773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25869911</v>
      </c>
      <c r="G24" s="10">
        <f t="shared" ref="G24:Q24" si="0">SUM(G8:G23)</f>
        <v>3166689</v>
      </c>
      <c r="H24" s="10">
        <f t="shared" si="0"/>
        <v>1166894</v>
      </c>
      <c r="I24" s="10">
        <f t="shared" si="0"/>
        <v>965002</v>
      </c>
      <c r="J24" s="10">
        <f t="shared" si="0"/>
        <v>3002725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>
        <v>0</v>
      </c>
      <c r="H26" s="9">
        <v>0</v>
      </c>
      <c r="I26" s="9">
        <v>19985030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-20000000</v>
      </c>
      <c r="G34" s="9">
        <v>8400000</v>
      </c>
      <c r="H34" s="9">
        <v>8675000</v>
      </c>
      <c r="I34" s="9">
        <v>4220000</v>
      </c>
      <c r="J34" s="9">
        <v>-750000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23796911</v>
      </c>
      <c r="G35" s="10">
        <f t="shared" ref="G35:Q35" si="1">SUM(G26:G34)+G24</f>
        <v>11566689</v>
      </c>
      <c r="H35" s="10">
        <f t="shared" si="1"/>
        <v>9841894</v>
      </c>
      <c r="I35" s="10">
        <f t="shared" si="1"/>
        <v>25170032</v>
      </c>
      <c r="J35" s="10">
        <f t="shared" si="1"/>
        <v>2252725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10386509</v>
      </c>
      <c r="G37" s="9">
        <v>5385879</v>
      </c>
      <c r="H37" s="9">
        <v>5283359</v>
      </c>
      <c r="I37" s="9">
        <v>5337069</v>
      </c>
      <c r="J37" s="9">
        <v>5120996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>
        <v>217868</v>
      </c>
      <c r="H38" s="9">
        <v>270462</v>
      </c>
      <c r="I38" s="9">
        <v>305443</v>
      </c>
      <c r="J38" s="9">
        <v>288959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37651</v>
      </c>
      <c r="G40" s="9">
        <v>86763</v>
      </c>
      <c r="H40" s="9">
        <v>41586</v>
      </c>
      <c r="I40" s="9">
        <v>57076</v>
      </c>
      <c r="J40" s="9">
        <v>86949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>
        <v>389999</v>
      </c>
      <c r="H41" s="9">
        <v>94530</v>
      </c>
      <c r="I41" s="9">
        <v>205867</v>
      </c>
      <c r="J41" s="9">
        <v>248113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4033678</v>
      </c>
      <c r="G47" s="9">
        <v>1058195</v>
      </c>
      <c r="H47" s="9">
        <v>1676607</v>
      </c>
      <c r="I47" s="9">
        <v>1877528</v>
      </c>
      <c r="J47" s="9">
        <v>1135770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14991826</v>
      </c>
      <c r="G48" s="10">
        <f t="shared" ref="G48:Q48" si="2">SUM(G37:G47)</f>
        <v>7138704</v>
      </c>
      <c r="H48" s="10">
        <f t="shared" si="2"/>
        <v>7366544</v>
      </c>
      <c r="I48" s="10">
        <f t="shared" si="2"/>
        <v>7782983</v>
      </c>
      <c r="J48" s="10">
        <f t="shared" si="2"/>
        <v>6880787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12408923</v>
      </c>
      <c r="G50" s="9">
        <v>2899009</v>
      </c>
      <c r="H50" s="9">
        <v>3743232</v>
      </c>
      <c r="I50" s="9">
        <v>4340435</v>
      </c>
      <c r="J50" s="9">
        <v>7351090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>
        <v>0</v>
      </c>
      <c r="H51" s="9">
        <v>0</v>
      </c>
      <c r="I51" s="9">
        <v>69144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276747</v>
      </c>
      <c r="G52" s="9">
        <v>312000</v>
      </c>
      <c r="H52" s="9">
        <v>362776</v>
      </c>
      <c r="I52" s="9">
        <v>370694</v>
      </c>
      <c r="J52" s="9">
        <v>248455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27745523</v>
      </c>
      <c r="G53" s="10">
        <f t="shared" ref="G53:Q53" si="3">SUM(G50:G52)+G48</f>
        <v>10349713</v>
      </c>
      <c r="H53" s="10">
        <f t="shared" si="3"/>
        <v>11472552</v>
      </c>
      <c r="I53" s="10">
        <f t="shared" si="3"/>
        <v>12563256</v>
      </c>
      <c r="J53" s="10">
        <f t="shared" si="3"/>
        <v>14480332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-3948612</v>
      </c>
      <c r="G54" s="10">
        <f t="shared" ref="G54:Q54" si="4">+G35-G53</f>
        <v>1216976</v>
      </c>
      <c r="H54" s="10">
        <f t="shared" si="4"/>
        <v>-1630658</v>
      </c>
      <c r="I54" s="10">
        <f t="shared" si="4"/>
        <v>12606776</v>
      </c>
      <c r="J54" s="10">
        <f t="shared" si="4"/>
        <v>-12227607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5373892</v>
      </c>
      <c r="G55" s="12">
        <f>+F56</f>
        <v>1425280</v>
      </c>
      <c r="H55" s="12">
        <f t="shared" ref="H55:Q55" si="5">+G56</f>
        <v>2642256</v>
      </c>
      <c r="I55" s="12">
        <f t="shared" si="5"/>
        <v>1011598</v>
      </c>
      <c r="J55" s="12">
        <f t="shared" si="5"/>
        <v>13618374</v>
      </c>
      <c r="K55" s="12">
        <f t="shared" si="5"/>
        <v>1390767</v>
      </c>
      <c r="L55" s="12">
        <f t="shared" si="5"/>
        <v>1390767</v>
      </c>
      <c r="M55" s="12">
        <f t="shared" si="5"/>
        <v>1390767</v>
      </c>
      <c r="N55" s="12">
        <f t="shared" si="5"/>
        <v>1390767</v>
      </c>
      <c r="O55" s="12">
        <f t="shared" si="5"/>
        <v>1390767</v>
      </c>
      <c r="P55" s="12">
        <f t="shared" si="5"/>
        <v>1390767</v>
      </c>
      <c r="Q55" s="12">
        <f t="shared" si="5"/>
        <v>1390767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1425280</v>
      </c>
      <c r="G56" s="10">
        <f t="shared" ref="G56:Q56" si="6">+G54+G55</f>
        <v>2642256</v>
      </c>
      <c r="H56" s="10">
        <f t="shared" si="6"/>
        <v>1011598</v>
      </c>
      <c r="I56" s="10">
        <f t="shared" si="6"/>
        <v>13618374</v>
      </c>
      <c r="J56" s="10">
        <f t="shared" si="6"/>
        <v>1390767</v>
      </c>
      <c r="K56" s="10">
        <f t="shared" si="6"/>
        <v>1390767</v>
      </c>
      <c r="L56" s="10">
        <f t="shared" si="6"/>
        <v>1390767</v>
      </c>
      <c r="M56" s="10">
        <f t="shared" si="6"/>
        <v>1390767</v>
      </c>
      <c r="N56" s="10">
        <f t="shared" si="6"/>
        <v>1390767</v>
      </c>
      <c r="O56" s="10">
        <f t="shared" si="6"/>
        <v>1390767</v>
      </c>
      <c r="P56" s="10">
        <f t="shared" si="6"/>
        <v>1390767</v>
      </c>
      <c r="Q56" s="10">
        <f t="shared" si="6"/>
        <v>1390767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2017-01-12T09:33:22Z</dcterms:modified>
</cp:coreProperties>
</file>